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 activeTab="1"/>
  </bookViews>
  <sheets>
    <sheet name="佳木斯市" sheetId="3" r:id="rId1"/>
    <sheet name="Sheet1" sheetId="4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<sst xmlns="http://schemas.openxmlformats.org/spreadsheetml/2006/main" count="232" uniqueCount="128">
  <si>
    <t>附件</t>
  </si>
  <si>
    <t>松花江干流行洪河道管理范围划定成果表</t>
  </si>
  <si>
    <t>序号</t>
  </si>
  <si>
    <t>所属地(市)</t>
  </si>
  <si>
    <t>所属市、县、区</t>
  </si>
  <si>
    <t>堤（岸）</t>
  </si>
  <si>
    <t xml:space="preserve">划界河道长度（湖泊周长）（km）
</t>
  </si>
  <si>
    <t>堤段名称</t>
  </si>
  <si>
    <t>划界起点</t>
  </si>
  <si>
    <t>划界终点</t>
  </si>
  <si>
    <t>划界长度（km）</t>
  </si>
  <si>
    <t>划界外缘至背水堤脚距（m）</t>
  </si>
  <si>
    <t>备  注</t>
  </si>
  <si>
    <t>佳木斯市</t>
  </si>
  <si>
    <t>左</t>
  </si>
  <si>
    <t>无堤段</t>
  </si>
  <si>
    <t>依兰县与汤原县交界</t>
  </si>
  <si>
    <t>珠帘堤防起点</t>
  </si>
  <si>
    <t>20年一遇河道水面线</t>
  </si>
  <si>
    <t>汤原县境内</t>
  </si>
  <si>
    <t>珠帘堤防</t>
  </si>
  <si>
    <t>珠帘堤防终点</t>
  </si>
  <si>
    <t>汤原镇堤防</t>
  </si>
  <si>
    <t>汤原镇堤防起点</t>
  </si>
  <si>
    <t>汤原镇堤防终点</t>
  </si>
  <si>
    <t>胜利堤防起点</t>
  </si>
  <si>
    <t>胜利堤防</t>
  </si>
  <si>
    <t>胜利堤防终点</t>
  </si>
  <si>
    <t>吉祥堤防</t>
  </si>
  <si>
    <t>吉祥堤防起点</t>
  </si>
  <si>
    <t>吉祥堤防终点</t>
  </si>
  <si>
    <t>振兴堤防</t>
  </si>
  <si>
    <t>振兴堤防起点</t>
  </si>
  <si>
    <t>振兴堤防终点</t>
  </si>
  <si>
    <t>新华农场堤防</t>
  </si>
  <si>
    <t>新华农场堤防起点</t>
  </si>
  <si>
    <t>新华农场堤防终起点</t>
  </si>
  <si>
    <t>梧桐河农场西堤防</t>
  </si>
  <si>
    <t>梧桐河农场西堤防起点</t>
  </si>
  <si>
    <t>梧桐河农场西堤防终点</t>
  </si>
  <si>
    <t>梧桐河农场东堤防</t>
  </si>
  <si>
    <t>梧桐河农场东堤防起点</t>
  </si>
  <si>
    <t>梧桐河农场东堤防终点</t>
  </si>
  <si>
    <t>莲望堤防</t>
  </si>
  <si>
    <t>莲望堤防起点</t>
  </si>
  <si>
    <t>莲望堤防终点</t>
  </si>
  <si>
    <t>郊区境内</t>
  </si>
  <si>
    <t>平安堤防</t>
  </si>
  <si>
    <t>平安堤防起点</t>
  </si>
  <si>
    <t>平安堤防终点</t>
  </si>
  <si>
    <t>右</t>
  </si>
  <si>
    <t>宏克力与郊区交界</t>
  </si>
  <si>
    <t>大来堤防起点</t>
  </si>
  <si>
    <t>大来堤防</t>
  </si>
  <si>
    <t>大来堤防终点</t>
  </si>
  <si>
    <t>长寿堤防</t>
  </si>
  <si>
    <t>长寿堤防起点</t>
  </si>
  <si>
    <t>长寿堤防终点</t>
  </si>
  <si>
    <t>敖其堤防</t>
  </si>
  <si>
    <t>敖其堤防起点</t>
  </si>
  <si>
    <t>敖其堤防终点</t>
  </si>
  <si>
    <t>佳木斯城堤（一）起点</t>
  </si>
  <si>
    <t>10年一遇河道水面线</t>
  </si>
  <si>
    <t>佳木斯城堤（一）</t>
  </si>
  <si>
    <t>佳木斯城堤（一）终点</t>
  </si>
  <si>
    <t>佳木斯城堤（二）</t>
  </si>
  <si>
    <t>佳木斯城堤（二）起点</t>
  </si>
  <si>
    <t>向阳区与前进区交界</t>
  </si>
  <si>
    <t>向阳区境内</t>
  </si>
  <si>
    <t>前进区与东风区交界</t>
  </si>
  <si>
    <t>前进区境内</t>
  </si>
  <si>
    <t>佳木斯城堤（二）终点</t>
  </si>
  <si>
    <t>东风区境内</t>
  </si>
  <si>
    <t>建国堤防</t>
  </si>
  <si>
    <t>建国堤防起点</t>
  </si>
  <si>
    <t>建国堤防终点</t>
  </si>
  <si>
    <t>创业堤防</t>
  </si>
  <si>
    <t>创业堤防起点</t>
  </si>
  <si>
    <t>创业堤防终点</t>
  </si>
  <si>
    <t>桦川县境内</t>
  </si>
  <si>
    <t>悦来堤防</t>
  </si>
  <si>
    <t>悦来堤防起点</t>
  </si>
  <si>
    <t>悦来堤防终点</t>
  </si>
  <si>
    <t>姜华果园堤防</t>
  </si>
  <si>
    <t>姜华果园堤防起点</t>
  </si>
  <si>
    <t>姜华果园堤防终点</t>
  </si>
  <si>
    <t>新城堤防</t>
  </si>
  <si>
    <t>新城堤防起点</t>
  </si>
  <si>
    <t>新城堤防终点</t>
  </si>
  <si>
    <t>东河堤防</t>
  </si>
  <si>
    <t>东河堤防起点</t>
  </si>
  <si>
    <t>东河堤防终点</t>
  </si>
  <si>
    <t>江川农场堤防</t>
  </si>
  <si>
    <t>江川农场堤防起点</t>
  </si>
  <si>
    <t>江川农场堤防终点</t>
  </si>
  <si>
    <t>二九一农场堤防</t>
  </si>
  <si>
    <t>二九一农场堤防起点</t>
  </si>
  <si>
    <t>桦川县与富锦市行政交界</t>
  </si>
  <si>
    <t>二九一农场堤防终点</t>
  </si>
  <si>
    <t>富锦市境内</t>
  </si>
  <si>
    <t>富锦西堤防</t>
  </si>
  <si>
    <t>富锦西堤防起点</t>
  </si>
  <si>
    <t>富锦西堤防终点</t>
  </si>
  <si>
    <t>富锦城堤防起点</t>
  </si>
  <si>
    <t>富锦城堤防</t>
  </si>
  <si>
    <t>富锦城堤防终点</t>
  </si>
  <si>
    <t>富锦东堤防</t>
  </si>
  <si>
    <t>富锦东堤防起点</t>
  </si>
  <si>
    <t>富锦东堤防终点</t>
  </si>
  <si>
    <t>乐业堤防</t>
  </si>
  <si>
    <t>乐业堤防起点</t>
  </si>
  <si>
    <t>乐业堤防终点</t>
  </si>
  <si>
    <t>同江市境内</t>
  </si>
  <si>
    <t>同江改线堤防</t>
  </si>
  <si>
    <t>同江改线堤防起点</t>
  </si>
  <si>
    <t>同江改线堤防终点</t>
  </si>
  <si>
    <t>同江城区堤防</t>
  </si>
  <si>
    <t>同江城区堤防起点</t>
  </si>
  <si>
    <t>同江城区堤防终点</t>
  </si>
  <si>
    <t>同江新城堤防</t>
  </si>
  <si>
    <t>同江新城堤防起点</t>
  </si>
  <si>
    <t>同江新城堤防终点</t>
  </si>
  <si>
    <t>左岸合计</t>
  </si>
  <si>
    <t>右岸合计</t>
  </si>
  <si>
    <t>备注：</t>
  </si>
  <si>
    <t xml:space="preserve">   在有关职能部门备案的城镇村屯处按具体情况划定。</t>
  </si>
  <si>
    <t>附件1</t>
  </si>
  <si>
    <t>松花江（向阳区段）干流行洪河道管理范围划定方案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</si>
</sst>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name val="仿宋"/>
      <charset val="134"/>
    </font>
    <font>
      <sz val="11"/>
      <name val="仿宋"/>
      <charset val="134"/>
    </font>
    <font>
      <b/>
      <sz val="24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5" fillId="20" borderId="2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525;\&#27700;&#21153;&#23616;&#24037;&#20316;2019&#24180;\&#27827;&#38271;&#21046;\&#21306;&#27827;&#38271;&#21150;\&#27827;&#28246;&#22522;&#30784;&#20449;&#24687;\&#27827;&#28246;&#21010;&#30028;8.27\&#20844;&#21578;\&#20027;&#35201;&#27827;&#28246;&#20844;&#21578;\&#34892;&#27946;&#27827;&#36947;&#21644;&#27827;&#28246;&#31649;&#29702;&#33539;&#22260;2019.11.18(&#26494;&#33457;&#27743;&#19979;&#27573;&#2591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汤旺河"/>
      <sheetName val="倭肯河"/>
      <sheetName val="松花江"/>
      <sheetName val="Sheet3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8">
          <cell r="D8" t="str">
            <v>汤原县</v>
          </cell>
        </row>
        <row r="13">
          <cell r="D13" t="str">
            <v>郊区</v>
          </cell>
        </row>
        <row r="16">
          <cell r="D16" t="str">
            <v>新华农场</v>
          </cell>
        </row>
        <row r="18">
          <cell r="D18" t="str">
            <v>梧桐河农场</v>
          </cell>
        </row>
        <row r="38">
          <cell r="D38" t="str">
            <v>向阳区</v>
          </cell>
        </row>
        <row r="39">
          <cell r="D39" t="str">
            <v>前进区</v>
          </cell>
        </row>
        <row r="40">
          <cell r="D40" t="str">
            <v>东风区</v>
          </cell>
        </row>
        <row r="42">
          <cell r="D42" t="str">
            <v>桦川县</v>
          </cell>
        </row>
        <row r="45">
          <cell r="D45" t="str">
            <v>江川农场</v>
          </cell>
        </row>
        <row r="48">
          <cell r="D48" t="str">
            <v>二九一农场</v>
          </cell>
        </row>
        <row r="50">
          <cell r="D50" t="str">
            <v>富锦市</v>
          </cell>
        </row>
        <row r="54">
          <cell r="D54" t="str">
            <v>同江市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workbookViewId="0">
      <selection activeCell="A1" sqref="$A1:$XFD1048576"/>
    </sheetView>
  </sheetViews>
  <sheetFormatPr defaultColWidth="9" defaultRowHeight="13.5"/>
  <cols>
    <col min="1" max="1" width="9" style="1"/>
    <col min="2" max="2" width="14.5" style="1" customWidth="1"/>
    <col min="3" max="3" width="23.25" style="1" customWidth="1"/>
    <col min="4" max="4" width="10.875" style="1" customWidth="1"/>
    <col min="5" max="5" width="14.75" style="1" customWidth="1"/>
    <col min="6" max="6" width="22.25" style="1" customWidth="1"/>
    <col min="7" max="8" width="25.125" style="1" customWidth="1"/>
    <col min="9" max="9" width="14.75" style="1" customWidth="1"/>
    <col min="10" max="10" width="21.25" style="1" customWidth="1"/>
    <col min="11" max="11" width="14.75" style="1" customWidth="1"/>
    <col min="12" max="16384" width="9" style="1"/>
  </cols>
  <sheetData>
    <row r="1" ht="18.75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8.7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54" spans="1:1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7" t="s">
        <v>12</v>
      </c>
    </row>
    <row r="4" ht="21.95" customHeight="1" spans="1:11">
      <c r="A4" s="7">
        <v>1</v>
      </c>
      <c r="B4" s="7" t="s">
        <v>13</v>
      </c>
      <c r="C4" s="7" t="str">
        <f>[1]松花江!D8</f>
        <v>汤原县</v>
      </c>
      <c r="D4" s="7" t="s">
        <v>14</v>
      </c>
      <c r="E4" s="7">
        <v>15.65</v>
      </c>
      <c r="F4" s="7" t="s">
        <v>15</v>
      </c>
      <c r="G4" s="7" t="s">
        <v>16</v>
      </c>
      <c r="H4" s="7" t="s">
        <v>17</v>
      </c>
      <c r="I4" s="7">
        <v>16.8</v>
      </c>
      <c r="J4" s="7" t="s">
        <v>18</v>
      </c>
      <c r="K4" s="7" t="s">
        <v>19</v>
      </c>
    </row>
    <row r="5" ht="21.95" customHeight="1" spans="1:11">
      <c r="A5" s="7">
        <v>2</v>
      </c>
      <c r="B5" s="7"/>
      <c r="C5" s="7"/>
      <c r="D5" s="7" t="s">
        <v>14</v>
      </c>
      <c r="E5" s="7">
        <v>7.72</v>
      </c>
      <c r="F5" s="7" t="s">
        <v>20</v>
      </c>
      <c r="G5" s="7" t="s">
        <v>17</v>
      </c>
      <c r="H5" s="7" t="s">
        <v>21</v>
      </c>
      <c r="I5" s="7">
        <v>10.5</v>
      </c>
      <c r="J5" s="7">
        <v>30</v>
      </c>
      <c r="K5" s="7" t="s">
        <v>19</v>
      </c>
    </row>
    <row r="6" ht="21.95" customHeight="1" spans="1:11">
      <c r="A6" s="7">
        <v>3</v>
      </c>
      <c r="B6" s="7"/>
      <c r="C6" s="7"/>
      <c r="D6" s="7" t="s">
        <v>14</v>
      </c>
      <c r="E6" s="7">
        <v>9.16</v>
      </c>
      <c r="F6" s="7" t="s">
        <v>22</v>
      </c>
      <c r="G6" s="7" t="s">
        <v>23</v>
      </c>
      <c r="H6" s="7" t="s">
        <v>24</v>
      </c>
      <c r="I6" s="7">
        <v>11.17</v>
      </c>
      <c r="J6" s="7">
        <v>30</v>
      </c>
      <c r="K6" s="7" t="s">
        <v>19</v>
      </c>
    </row>
    <row r="7" ht="21.95" customHeight="1" spans="1:11">
      <c r="A7" s="7">
        <v>4</v>
      </c>
      <c r="B7" s="7"/>
      <c r="C7" s="7"/>
      <c r="D7" s="7" t="s">
        <v>14</v>
      </c>
      <c r="E7" s="7">
        <v>4.33</v>
      </c>
      <c r="F7" s="7" t="s">
        <v>15</v>
      </c>
      <c r="G7" s="7" t="s">
        <v>24</v>
      </c>
      <c r="H7" s="7" t="s">
        <v>25</v>
      </c>
      <c r="I7" s="7">
        <v>6.43</v>
      </c>
      <c r="J7" s="7" t="s">
        <v>18</v>
      </c>
      <c r="K7" s="7" t="s">
        <v>19</v>
      </c>
    </row>
    <row r="8" ht="21.95" customHeight="1" spans="1:11">
      <c r="A8" s="7">
        <v>5</v>
      </c>
      <c r="B8" s="7"/>
      <c r="C8" s="7"/>
      <c r="D8" s="7" t="s">
        <v>14</v>
      </c>
      <c r="E8" s="7">
        <v>17.65</v>
      </c>
      <c r="F8" s="7" t="s">
        <v>26</v>
      </c>
      <c r="G8" s="7" t="s">
        <v>25</v>
      </c>
      <c r="H8" s="7" t="s">
        <v>27</v>
      </c>
      <c r="I8" s="7">
        <v>16.23</v>
      </c>
      <c r="J8" s="7">
        <v>30</v>
      </c>
      <c r="K8" s="7" t="s">
        <v>19</v>
      </c>
    </row>
    <row r="9" ht="21.95" customHeight="1" spans="1:11">
      <c r="A9" s="7">
        <v>6</v>
      </c>
      <c r="B9" s="7"/>
      <c r="C9" s="7"/>
      <c r="D9" s="7" t="s">
        <v>14</v>
      </c>
      <c r="E9" s="7">
        <v>3.37</v>
      </c>
      <c r="F9" s="7" t="s">
        <v>28</v>
      </c>
      <c r="G9" s="7" t="s">
        <v>29</v>
      </c>
      <c r="H9" s="7" t="s">
        <v>30</v>
      </c>
      <c r="I9" s="7">
        <v>2.31</v>
      </c>
      <c r="J9" s="7">
        <v>30</v>
      </c>
      <c r="K9" s="7" t="s">
        <v>19</v>
      </c>
    </row>
    <row r="10" ht="21.95" customHeight="1" spans="1:11">
      <c r="A10" s="7">
        <v>7</v>
      </c>
      <c r="B10" s="7"/>
      <c r="C10" s="7"/>
      <c r="D10" s="7" t="s">
        <v>14</v>
      </c>
      <c r="E10" s="7">
        <v>20.72</v>
      </c>
      <c r="F10" s="7" t="s">
        <v>31</v>
      </c>
      <c r="G10" s="7" t="s">
        <v>32</v>
      </c>
      <c r="H10" s="7" t="s">
        <v>33</v>
      </c>
      <c r="I10" s="7">
        <v>23.07</v>
      </c>
      <c r="J10" s="7">
        <v>30</v>
      </c>
      <c r="K10" s="7" t="s">
        <v>19</v>
      </c>
    </row>
    <row r="11" ht="21.95" customHeight="1" spans="1:11">
      <c r="A11" s="7">
        <v>8</v>
      </c>
      <c r="B11" s="7"/>
      <c r="C11" s="7" t="str">
        <f>[1]松花江!D16</f>
        <v>新华农场</v>
      </c>
      <c r="D11" s="7" t="s">
        <v>14</v>
      </c>
      <c r="E11" s="7">
        <v>4.48</v>
      </c>
      <c r="F11" s="7" t="s">
        <v>34</v>
      </c>
      <c r="G11" s="7" t="s">
        <v>35</v>
      </c>
      <c r="H11" s="7" t="s">
        <v>36</v>
      </c>
      <c r="I11" s="7">
        <v>5.82</v>
      </c>
      <c r="J11" s="7">
        <v>30</v>
      </c>
      <c r="K11" s="7" t="s">
        <v>19</v>
      </c>
    </row>
    <row r="12" ht="21.95" customHeight="1" spans="1:11">
      <c r="A12" s="7">
        <v>9</v>
      </c>
      <c r="B12" s="7"/>
      <c r="C12" s="7" t="str">
        <f>[1]松花江!D18</f>
        <v>梧桐河农场</v>
      </c>
      <c r="D12" s="7" t="s">
        <v>14</v>
      </c>
      <c r="E12" s="7">
        <v>5.15</v>
      </c>
      <c r="F12" s="7" t="s">
        <v>37</v>
      </c>
      <c r="G12" s="7" t="s">
        <v>38</v>
      </c>
      <c r="H12" s="7" t="s">
        <v>39</v>
      </c>
      <c r="I12" s="7">
        <v>3.3</v>
      </c>
      <c r="J12" s="7">
        <v>30</v>
      </c>
      <c r="K12" s="7" t="s">
        <v>19</v>
      </c>
    </row>
    <row r="13" ht="21.95" customHeight="1" spans="1:11">
      <c r="A13" s="7">
        <v>10</v>
      </c>
      <c r="B13" s="7"/>
      <c r="C13" s="7"/>
      <c r="D13" s="7" t="s">
        <v>14</v>
      </c>
      <c r="E13" s="7">
        <v>12.63</v>
      </c>
      <c r="F13" s="7" t="s">
        <v>40</v>
      </c>
      <c r="G13" s="7" t="s">
        <v>41</v>
      </c>
      <c r="H13" s="7" t="s">
        <v>42</v>
      </c>
      <c r="I13" s="7">
        <v>19.3</v>
      </c>
      <c r="J13" s="7">
        <v>30</v>
      </c>
      <c r="K13" s="7" t="s">
        <v>19</v>
      </c>
    </row>
    <row r="14" ht="21.95" customHeight="1" spans="1:11">
      <c r="A14" s="7">
        <v>11</v>
      </c>
      <c r="B14" s="7"/>
      <c r="C14" s="7" t="str">
        <f>[1]松花江!D13</f>
        <v>郊区</v>
      </c>
      <c r="D14" s="7" t="s">
        <v>14</v>
      </c>
      <c r="E14" s="7">
        <v>19.58</v>
      </c>
      <c r="F14" s="7" t="s">
        <v>43</v>
      </c>
      <c r="G14" s="7" t="s">
        <v>44</v>
      </c>
      <c r="H14" s="7" t="s">
        <v>45</v>
      </c>
      <c r="I14" s="7">
        <v>21.37</v>
      </c>
      <c r="J14" s="7">
        <v>30</v>
      </c>
      <c r="K14" s="7" t="s">
        <v>46</v>
      </c>
    </row>
    <row r="15" ht="21.95" customHeight="1" spans="1:11">
      <c r="A15" s="7">
        <v>12</v>
      </c>
      <c r="B15" s="7"/>
      <c r="C15" s="7"/>
      <c r="D15" s="7" t="s">
        <v>14</v>
      </c>
      <c r="E15" s="7">
        <v>33.13</v>
      </c>
      <c r="F15" s="7" t="s">
        <v>47</v>
      </c>
      <c r="G15" s="7" t="s">
        <v>48</v>
      </c>
      <c r="H15" s="7" t="s">
        <v>49</v>
      </c>
      <c r="I15" s="7">
        <v>25.82</v>
      </c>
      <c r="J15" s="7">
        <v>30</v>
      </c>
      <c r="K15" s="7" t="s">
        <v>46</v>
      </c>
    </row>
    <row r="16" ht="21.95" customHeight="1" spans="1:11">
      <c r="A16" s="7">
        <v>13</v>
      </c>
      <c r="B16" s="7"/>
      <c r="C16" s="7"/>
      <c r="D16" s="7" t="s">
        <v>50</v>
      </c>
      <c r="E16" s="7">
        <v>0.96</v>
      </c>
      <c r="F16" s="7" t="s">
        <v>15</v>
      </c>
      <c r="G16" s="7" t="s">
        <v>51</v>
      </c>
      <c r="H16" s="7" t="s">
        <v>52</v>
      </c>
      <c r="I16" s="7">
        <v>1.35</v>
      </c>
      <c r="J16" s="7" t="s">
        <v>18</v>
      </c>
      <c r="K16" s="7" t="s">
        <v>46</v>
      </c>
    </row>
    <row r="17" ht="21.95" customHeight="1" spans="1:11">
      <c r="A17" s="7">
        <v>14</v>
      </c>
      <c r="B17" s="7"/>
      <c r="C17" s="7"/>
      <c r="D17" s="7" t="s">
        <v>50</v>
      </c>
      <c r="E17" s="7">
        <v>19.07</v>
      </c>
      <c r="F17" s="7" t="s">
        <v>53</v>
      </c>
      <c r="G17" s="7" t="s">
        <v>52</v>
      </c>
      <c r="H17" s="7" t="s">
        <v>54</v>
      </c>
      <c r="I17" s="7">
        <v>19.54</v>
      </c>
      <c r="J17" s="7">
        <v>30</v>
      </c>
      <c r="K17" s="7" t="s">
        <v>46</v>
      </c>
    </row>
    <row r="18" ht="21.95" customHeight="1" spans="1:11">
      <c r="A18" s="7">
        <v>15</v>
      </c>
      <c r="B18" s="7"/>
      <c r="C18" s="7"/>
      <c r="D18" s="7" t="s">
        <v>50</v>
      </c>
      <c r="E18" s="7">
        <v>7.75</v>
      </c>
      <c r="F18" s="7" t="s">
        <v>55</v>
      </c>
      <c r="G18" s="7" t="s">
        <v>56</v>
      </c>
      <c r="H18" s="7" t="s">
        <v>57</v>
      </c>
      <c r="I18" s="7">
        <v>6.18</v>
      </c>
      <c r="J18" s="7">
        <v>30</v>
      </c>
      <c r="K18" s="7" t="s">
        <v>46</v>
      </c>
    </row>
    <row r="19" ht="21.95" customHeight="1" spans="1:11">
      <c r="A19" s="7">
        <v>16</v>
      </c>
      <c r="B19" s="7"/>
      <c r="C19" s="7"/>
      <c r="D19" s="7" t="s">
        <v>50</v>
      </c>
      <c r="E19" s="7">
        <v>1.15</v>
      </c>
      <c r="F19" s="7" t="s">
        <v>58</v>
      </c>
      <c r="G19" s="7" t="s">
        <v>59</v>
      </c>
      <c r="H19" s="7" t="s">
        <v>60</v>
      </c>
      <c r="I19" s="7">
        <v>1.44</v>
      </c>
      <c r="J19" s="7">
        <v>30</v>
      </c>
      <c r="K19" s="7" t="s">
        <v>46</v>
      </c>
    </row>
    <row r="20" ht="21.95" customHeight="1" spans="1:11">
      <c r="A20" s="7">
        <v>17</v>
      </c>
      <c r="B20" s="7"/>
      <c r="C20" s="7"/>
      <c r="D20" s="7" t="s">
        <v>50</v>
      </c>
      <c r="E20" s="7">
        <v>1.45</v>
      </c>
      <c r="F20" s="7" t="s">
        <v>15</v>
      </c>
      <c r="G20" s="7" t="s">
        <v>60</v>
      </c>
      <c r="H20" s="7" t="s">
        <v>61</v>
      </c>
      <c r="I20" s="7">
        <v>2.33</v>
      </c>
      <c r="J20" s="7" t="s">
        <v>62</v>
      </c>
      <c r="K20" s="7" t="s">
        <v>46</v>
      </c>
    </row>
    <row r="21" ht="21.95" customHeight="1" spans="1:11">
      <c r="A21" s="7">
        <v>18</v>
      </c>
      <c r="B21" s="7"/>
      <c r="C21" s="7"/>
      <c r="D21" s="7" t="s">
        <v>50</v>
      </c>
      <c r="E21" s="7">
        <v>22.31</v>
      </c>
      <c r="F21" s="7" t="s">
        <v>63</v>
      </c>
      <c r="G21" s="7" t="s">
        <v>61</v>
      </c>
      <c r="H21" s="7" t="s">
        <v>64</v>
      </c>
      <c r="I21" s="7">
        <v>22.56</v>
      </c>
      <c r="J21" s="7">
        <v>30</v>
      </c>
      <c r="K21" s="7" t="s">
        <v>46</v>
      </c>
    </row>
    <row r="22" ht="21.95" customHeight="1" spans="1:11">
      <c r="A22" s="7">
        <v>19</v>
      </c>
      <c r="B22" s="7"/>
      <c r="C22" s="7" t="str">
        <f>[1]松花江!D38</f>
        <v>向阳区</v>
      </c>
      <c r="D22" s="7" t="s">
        <v>50</v>
      </c>
      <c r="E22" s="7">
        <v>7.28</v>
      </c>
      <c r="F22" s="7" t="s">
        <v>65</v>
      </c>
      <c r="G22" s="7" t="s">
        <v>66</v>
      </c>
      <c r="H22" s="7" t="s">
        <v>67</v>
      </c>
      <c r="I22" s="7">
        <v>7.04</v>
      </c>
      <c r="J22" s="7">
        <v>30</v>
      </c>
      <c r="K22" s="7" t="s">
        <v>68</v>
      </c>
    </row>
    <row r="23" ht="21.95" customHeight="1" spans="1:11">
      <c r="A23" s="7">
        <v>20</v>
      </c>
      <c r="B23" s="7"/>
      <c r="C23" s="7" t="str">
        <f>[1]松花江!D39</f>
        <v>前进区</v>
      </c>
      <c r="D23" s="7" t="s">
        <v>50</v>
      </c>
      <c r="E23" s="7">
        <v>2.27</v>
      </c>
      <c r="F23" s="7" t="s">
        <v>65</v>
      </c>
      <c r="G23" s="7" t="s">
        <v>67</v>
      </c>
      <c r="H23" s="7" t="s">
        <v>69</v>
      </c>
      <c r="I23" s="7">
        <v>2.67</v>
      </c>
      <c r="J23" s="7">
        <v>30</v>
      </c>
      <c r="K23" s="7" t="s">
        <v>70</v>
      </c>
    </row>
    <row r="24" ht="21.95" customHeight="1" spans="1:11">
      <c r="A24" s="7">
        <v>21</v>
      </c>
      <c r="B24" s="7"/>
      <c r="C24" s="7" t="str">
        <f>[1]松花江!D40</f>
        <v>东风区</v>
      </c>
      <c r="D24" s="7" t="s">
        <v>50</v>
      </c>
      <c r="E24" s="7">
        <v>11.94</v>
      </c>
      <c r="F24" s="7" t="s">
        <v>65</v>
      </c>
      <c r="G24" s="7" t="s">
        <v>69</v>
      </c>
      <c r="H24" s="7" t="s">
        <v>71</v>
      </c>
      <c r="I24" s="7">
        <v>12.7</v>
      </c>
      <c r="J24" s="7">
        <v>30</v>
      </c>
      <c r="K24" s="7" t="s">
        <v>72</v>
      </c>
    </row>
    <row r="25" ht="21.95" customHeight="1" spans="1:11">
      <c r="A25" s="7">
        <v>22</v>
      </c>
      <c r="B25" s="7"/>
      <c r="C25" s="7"/>
      <c r="D25" s="7" t="s">
        <v>50</v>
      </c>
      <c r="E25" s="7">
        <v>16.22</v>
      </c>
      <c r="F25" s="7" t="s">
        <v>73</v>
      </c>
      <c r="G25" s="7" t="s">
        <v>74</v>
      </c>
      <c r="H25" s="7" t="s">
        <v>75</v>
      </c>
      <c r="I25" s="7">
        <v>12.67</v>
      </c>
      <c r="J25" s="7">
        <v>30</v>
      </c>
      <c r="K25" s="7" t="s">
        <v>72</v>
      </c>
    </row>
    <row r="26" ht="21.95" customHeight="1" spans="1:11">
      <c r="A26" s="7">
        <v>23</v>
      </c>
      <c r="B26" s="7"/>
      <c r="C26" s="7" t="str">
        <f>[1]松花江!D42</f>
        <v>桦川县</v>
      </c>
      <c r="D26" s="7" t="s">
        <v>50</v>
      </c>
      <c r="E26" s="7">
        <v>7.85</v>
      </c>
      <c r="F26" s="7" t="s">
        <v>76</v>
      </c>
      <c r="G26" s="7" t="s">
        <v>77</v>
      </c>
      <c r="H26" s="7" t="s">
        <v>78</v>
      </c>
      <c r="I26" s="7">
        <v>11.42</v>
      </c>
      <c r="J26" s="7">
        <v>30</v>
      </c>
      <c r="K26" s="7" t="s">
        <v>79</v>
      </c>
    </row>
    <row r="27" ht="21.95" customHeight="1" spans="1:11">
      <c r="A27" s="7">
        <v>24</v>
      </c>
      <c r="B27" s="7"/>
      <c r="C27" s="7"/>
      <c r="D27" s="7" t="s">
        <v>50</v>
      </c>
      <c r="E27" s="7">
        <v>12.79</v>
      </c>
      <c r="F27" s="7" t="s">
        <v>80</v>
      </c>
      <c r="G27" s="7" t="s">
        <v>81</v>
      </c>
      <c r="H27" s="7" t="s">
        <v>82</v>
      </c>
      <c r="I27" s="7">
        <v>12.57</v>
      </c>
      <c r="J27" s="7">
        <v>30</v>
      </c>
      <c r="K27" s="7" t="s">
        <v>79</v>
      </c>
    </row>
    <row r="28" ht="21.95" customHeight="1" spans="1:11">
      <c r="A28" s="7">
        <v>25</v>
      </c>
      <c r="B28" s="7"/>
      <c r="C28" s="7"/>
      <c r="D28" s="7" t="s">
        <v>50</v>
      </c>
      <c r="E28" s="7">
        <v>2.54</v>
      </c>
      <c r="F28" s="7" t="s">
        <v>83</v>
      </c>
      <c r="G28" s="7" t="s">
        <v>84</v>
      </c>
      <c r="H28" s="7" t="s">
        <v>85</v>
      </c>
      <c r="I28" s="7">
        <v>1.21</v>
      </c>
      <c r="J28" s="7">
        <v>30</v>
      </c>
      <c r="K28" s="7" t="s">
        <v>79</v>
      </c>
    </row>
    <row r="29" ht="21.95" customHeight="1" spans="1:11">
      <c r="A29" s="7">
        <v>26</v>
      </c>
      <c r="B29" s="7"/>
      <c r="C29" s="7"/>
      <c r="D29" s="7" t="s">
        <v>50</v>
      </c>
      <c r="E29" s="7">
        <v>12.65</v>
      </c>
      <c r="F29" s="7" t="s">
        <v>86</v>
      </c>
      <c r="G29" s="7" t="s">
        <v>87</v>
      </c>
      <c r="H29" s="7" t="s">
        <v>88</v>
      </c>
      <c r="I29" s="7">
        <v>12.73</v>
      </c>
      <c r="J29" s="7">
        <v>30</v>
      </c>
      <c r="K29" s="7" t="s">
        <v>79</v>
      </c>
    </row>
    <row r="30" ht="21.95" customHeight="1" spans="1:11">
      <c r="A30" s="7">
        <v>27</v>
      </c>
      <c r="B30" s="7"/>
      <c r="C30" s="7"/>
      <c r="D30" s="7" t="s">
        <v>50</v>
      </c>
      <c r="E30" s="7">
        <v>13.5</v>
      </c>
      <c r="F30" s="7" t="s">
        <v>89</v>
      </c>
      <c r="G30" s="7" t="s">
        <v>90</v>
      </c>
      <c r="H30" s="7" t="s">
        <v>91</v>
      </c>
      <c r="I30" s="7">
        <v>15.29</v>
      </c>
      <c r="J30" s="7">
        <v>30</v>
      </c>
      <c r="K30" s="7" t="s">
        <v>79</v>
      </c>
    </row>
    <row r="31" ht="21.95" customHeight="1" spans="1:11">
      <c r="A31" s="7">
        <v>28</v>
      </c>
      <c r="B31" s="7"/>
      <c r="C31" s="7" t="str">
        <f>[1]松花江!D45</f>
        <v>江川农场</v>
      </c>
      <c r="D31" s="7" t="s">
        <v>50</v>
      </c>
      <c r="E31" s="7">
        <v>33.22</v>
      </c>
      <c r="F31" s="7" t="s">
        <v>92</v>
      </c>
      <c r="G31" s="7" t="s">
        <v>93</v>
      </c>
      <c r="H31" s="7" t="s">
        <v>94</v>
      </c>
      <c r="I31" s="7">
        <v>29.83</v>
      </c>
      <c r="J31" s="7">
        <v>30</v>
      </c>
      <c r="K31" s="7" t="s">
        <v>79</v>
      </c>
    </row>
    <row r="32" ht="21.95" customHeight="1" spans="1:11">
      <c r="A32" s="7">
        <v>29</v>
      </c>
      <c r="B32" s="7"/>
      <c r="C32" s="7" t="str">
        <f>[1]松花江!D48</f>
        <v>二九一农场</v>
      </c>
      <c r="D32" s="7" t="s">
        <v>50</v>
      </c>
      <c r="E32" s="7">
        <v>4.39</v>
      </c>
      <c r="F32" s="7" t="s">
        <v>95</v>
      </c>
      <c r="G32" s="7" t="s">
        <v>96</v>
      </c>
      <c r="H32" s="7" t="s">
        <v>97</v>
      </c>
      <c r="I32" s="7">
        <v>9.11</v>
      </c>
      <c r="J32" s="7">
        <v>30</v>
      </c>
      <c r="K32" s="7" t="s">
        <v>79</v>
      </c>
    </row>
    <row r="33" ht="21.95" customHeight="1" spans="1:11">
      <c r="A33" s="7">
        <v>30</v>
      </c>
      <c r="B33" s="7"/>
      <c r="C33" s="7"/>
      <c r="D33" s="7" t="s">
        <v>50</v>
      </c>
      <c r="E33" s="7">
        <v>12.58</v>
      </c>
      <c r="F33" s="7" t="s">
        <v>95</v>
      </c>
      <c r="G33" s="7" t="s">
        <v>97</v>
      </c>
      <c r="H33" s="7" t="s">
        <v>98</v>
      </c>
      <c r="I33" s="7">
        <v>6.49</v>
      </c>
      <c r="J33" s="7">
        <v>30</v>
      </c>
      <c r="K33" s="7" t="s">
        <v>99</v>
      </c>
    </row>
    <row r="34" ht="21.95" customHeight="1" spans="1:11">
      <c r="A34" s="7">
        <v>31</v>
      </c>
      <c r="B34" s="7"/>
      <c r="C34" s="7" t="str">
        <f>[1]松花江!D50</f>
        <v>富锦市</v>
      </c>
      <c r="D34" s="7" t="s">
        <v>50</v>
      </c>
      <c r="E34" s="7">
        <v>20.5</v>
      </c>
      <c r="F34" s="7" t="s">
        <v>100</v>
      </c>
      <c r="G34" s="7" t="s">
        <v>101</v>
      </c>
      <c r="H34" s="7" t="s">
        <v>102</v>
      </c>
      <c r="I34" s="7">
        <v>18.84</v>
      </c>
      <c r="J34" s="7">
        <v>30</v>
      </c>
      <c r="K34" s="7" t="s">
        <v>99</v>
      </c>
    </row>
    <row r="35" ht="21.95" customHeight="1" spans="1:11">
      <c r="A35" s="7">
        <v>32</v>
      </c>
      <c r="B35" s="7"/>
      <c r="C35" s="7"/>
      <c r="D35" s="7" t="s">
        <v>50</v>
      </c>
      <c r="E35" s="7">
        <v>13.73</v>
      </c>
      <c r="F35" s="7" t="s">
        <v>15</v>
      </c>
      <c r="G35" s="7" t="s">
        <v>102</v>
      </c>
      <c r="H35" s="7" t="s">
        <v>103</v>
      </c>
      <c r="I35" s="7">
        <v>11.98</v>
      </c>
      <c r="J35" s="7" t="s">
        <v>18</v>
      </c>
      <c r="K35" s="7" t="s">
        <v>99</v>
      </c>
    </row>
    <row r="36" ht="21.95" customHeight="1" spans="1:11">
      <c r="A36" s="7">
        <v>33</v>
      </c>
      <c r="B36" s="7"/>
      <c r="C36" s="7"/>
      <c r="D36" s="7" t="s">
        <v>50</v>
      </c>
      <c r="E36" s="7">
        <v>7.35</v>
      </c>
      <c r="F36" s="7" t="s">
        <v>104</v>
      </c>
      <c r="G36" s="7" t="s">
        <v>103</v>
      </c>
      <c r="H36" s="7" t="s">
        <v>105</v>
      </c>
      <c r="I36" s="7">
        <v>8.84</v>
      </c>
      <c r="J36" s="7">
        <v>30</v>
      </c>
      <c r="K36" s="7" t="s">
        <v>99</v>
      </c>
    </row>
    <row r="37" ht="21.95" customHeight="1" spans="1:11">
      <c r="A37" s="7">
        <v>34</v>
      </c>
      <c r="B37" s="7"/>
      <c r="C37" s="7"/>
      <c r="D37" s="7" t="s">
        <v>50</v>
      </c>
      <c r="E37" s="7">
        <v>34.58</v>
      </c>
      <c r="F37" s="7" t="s">
        <v>106</v>
      </c>
      <c r="G37" s="7" t="s">
        <v>107</v>
      </c>
      <c r="H37" s="7" t="s">
        <v>108</v>
      </c>
      <c r="I37" s="7">
        <v>32.99</v>
      </c>
      <c r="J37" s="7">
        <v>30</v>
      </c>
      <c r="K37" s="7" t="s">
        <v>99</v>
      </c>
    </row>
    <row r="38" ht="21.95" customHeight="1" spans="1:11">
      <c r="A38" s="7">
        <v>35</v>
      </c>
      <c r="B38" s="7"/>
      <c r="C38" s="7" t="str">
        <f>[1]松花江!D54</f>
        <v>同江市</v>
      </c>
      <c r="D38" s="7" t="s">
        <v>50</v>
      </c>
      <c r="E38" s="7">
        <v>21.55</v>
      </c>
      <c r="F38" s="7" t="s">
        <v>109</v>
      </c>
      <c r="G38" s="7" t="s">
        <v>110</v>
      </c>
      <c r="H38" s="7" t="s">
        <v>111</v>
      </c>
      <c r="I38" s="7">
        <v>22.49</v>
      </c>
      <c r="J38" s="7">
        <v>30</v>
      </c>
      <c r="K38" s="7" t="s">
        <v>112</v>
      </c>
    </row>
    <row r="39" ht="21.95" customHeight="1" spans="1:11">
      <c r="A39" s="7">
        <v>36</v>
      </c>
      <c r="B39" s="7"/>
      <c r="C39" s="7"/>
      <c r="D39" s="7" t="s">
        <v>50</v>
      </c>
      <c r="E39" s="7">
        <v>2.61</v>
      </c>
      <c r="F39" s="7" t="s">
        <v>113</v>
      </c>
      <c r="G39" s="7" t="s">
        <v>114</v>
      </c>
      <c r="H39" s="7" t="s">
        <v>115</v>
      </c>
      <c r="I39" s="7">
        <v>4.35</v>
      </c>
      <c r="J39" s="7">
        <v>30</v>
      </c>
      <c r="K39" s="7" t="s">
        <v>112</v>
      </c>
    </row>
    <row r="40" ht="21.95" customHeight="1" spans="1:11">
      <c r="A40" s="7">
        <v>37</v>
      </c>
      <c r="B40" s="7"/>
      <c r="C40" s="7"/>
      <c r="D40" s="7" t="s">
        <v>50</v>
      </c>
      <c r="E40" s="7">
        <v>2.35</v>
      </c>
      <c r="F40" s="7" t="s">
        <v>116</v>
      </c>
      <c r="G40" s="7" t="s">
        <v>117</v>
      </c>
      <c r="H40" s="7" t="s">
        <v>118</v>
      </c>
      <c r="I40" s="7">
        <v>2.32</v>
      </c>
      <c r="J40" s="7">
        <v>30</v>
      </c>
      <c r="K40" s="7" t="s">
        <v>112</v>
      </c>
    </row>
    <row r="41" ht="21.95" customHeight="1" spans="1:11">
      <c r="A41" s="7">
        <v>38</v>
      </c>
      <c r="B41" s="7"/>
      <c r="C41" s="7"/>
      <c r="D41" s="7" t="s">
        <v>50</v>
      </c>
      <c r="E41" s="7">
        <v>7.83</v>
      </c>
      <c r="F41" s="7" t="s">
        <v>119</v>
      </c>
      <c r="G41" s="7" t="s">
        <v>120</v>
      </c>
      <c r="H41" s="7" t="s">
        <v>121</v>
      </c>
      <c r="I41" s="7">
        <v>5.4</v>
      </c>
      <c r="J41" s="7">
        <v>30</v>
      </c>
      <c r="K41" s="7" t="s">
        <v>112</v>
      </c>
    </row>
    <row r="42" ht="21.95" customHeight="1" spans="1:11">
      <c r="A42" s="7" t="s">
        <v>122</v>
      </c>
      <c r="B42" s="7"/>
      <c r="C42" s="7"/>
      <c r="D42" s="7"/>
      <c r="E42" s="7">
        <f>E4+E5+E6+E7+E8+E9+E10+E11+E12+E13+E14+E15</f>
        <v>153.57</v>
      </c>
      <c r="F42" s="7"/>
      <c r="G42" s="7"/>
      <c r="H42" s="7"/>
      <c r="I42" s="7">
        <f>I4+I5+I6+I7+I8+I9+I10+I11+I12+I13+I14+I15</f>
        <v>162.12</v>
      </c>
      <c r="J42" s="7"/>
      <c r="K42" s="7"/>
    </row>
    <row r="43" ht="21.95" customHeight="1" spans="1:11">
      <c r="A43" s="7" t="s">
        <v>123</v>
      </c>
      <c r="B43" s="7"/>
      <c r="C43" s="7"/>
      <c r="D43" s="7"/>
      <c r="E43" s="7">
        <f>SUM(E16:E41)</f>
        <v>300.42</v>
      </c>
      <c r="F43" s="7"/>
      <c r="G43" s="7"/>
      <c r="H43" s="7"/>
      <c r="I43" s="7">
        <f>SUM(I16:I41)</f>
        <v>294.34</v>
      </c>
      <c r="J43" s="7"/>
      <c r="K43" s="7"/>
    </row>
    <row r="45" ht="25.5" customHeight="1" spans="1:2">
      <c r="A45" s="1" t="s">
        <v>124</v>
      </c>
      <c r="B45" s="1" t="s">
        <v>125</v>
      </c>
    </row>
  </sheetData>
  <mergeCells count="10">
    <mergeCell ref="A2:K2"/>
    <mergeCell ref="B4:B41"/>
    <mergeCell ref="C4:C10"/>
    <mergeCell ref="C12:C13"/>
    <mergeCell ref="C14:C21"/>
    <mergeCell ref="C24:C25"/>
    <mergeCell ref="C26:C30"/>
    <mergeCell ref="C32:C33"/>
    <mergeCell ref="C34:C37"/>
    <mergeCell ref="C38:C4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G11" sqref="G11"/>
    </sheetView>
  </sheetViews>
  <sheetFormatPr defaultColWidth="9" defaultRowHeight="13.5" outlineLevelRow="3"/>
  <cols>
    <col min="1" max="1" width="9" style="1"/>
    <col min="2" max="2" width="10" style="1" customWidth="1"/>
    <col min="3" max="3" width="8.75" style="1" customWidth="1"/>
    <col min="4" max="4" width="7.875" style="1" customWidth="1"/>
    <col min="5" max="5" width="14.75" style="1" customWidth="1"/>
    <col min="6" max="6" width="18" style="1" customWidth="1"/>
    <col min="7" max="7" width="20.625" style="1" customWidth="1"/>
    <col min="8" max="8" width="20.75" style="1" customWidth="1"/>
    <col min="9" max="9" width="9" style="1" customWidth="1"/>
    <col min="10" max="10" width="13.875" style="1" customWidth="1"/>
    <col min="11" max="11" width="7.625" style="1" customWidth="1"/>
    <col min="12" max="16384" width="9" style="1"/>
  </cols>
  <sheetData>
    <row r="1" s="1" customFormat="1" ht="30" customHeight="1" spans="1:11">
      <c r="A1" s="3" t="s">
        <v>126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61" customHeight="1" spans="1:11">
      <c r="A2" s="5" t="s">
        <v>127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61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2" customFormat="1" ht="61" customHeight="1" spans="1:11">
      <c r="A4" s="6">
        <v>1</v>
      </c>
      <c r="B4" s="6" t="s">
        <v>13</v>
      </c>
      <c r="C4" s="6" t="str">
        <f>[1]松花江!D38</f>
        <v>向阳区</v>
      </c>
      <c r="D4" s="6" t="s">
        <v>50</v>
      </c>
      <c r="E4" s="6">
        <v>7.28</v>
      </c>
      <c r="F4" s="6" t="s">
        <v>65</v>
      </c>
      <c r="G4" s="6" t="s">
        <v>66</v>
      </c>
      <c r="H4" s="6" t="s">
        <v>67</v>
      </c>
      <c r="I4" s="6">
        <v>7.04</v>
      </c>
      <c r="J4" s="6">
        <v>30</v>
      </c>
      <c r="K4" s="6" t="s">
        <v>68</v>
      </c>
    </row>
  </sheetData>
  <mergeCells count="1">
    <mergeCell ref="A2:K2"/>
  </mergeCells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佳木斯市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장 爱上양</cp:lastModifiedBy>
  <dcterms:created xsi:type="dcterms:W3CDTF">2019-11-18T13:49:00Z</dcterms:created>
  <dcterms:modified xsi:type="dcterms:W3CDTF">2019-11-26T06:38:55Z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